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PÁLYÁZATI PROGRAMOK_2022\TÁMOGATÁS2022\2_Dosszié\"/>
    </mc:Choice>
  </mc:AlternateContent>
  <bookViews>
    <workbookView xWindow="0" yWindow="0" windowWidth="28800" windowHeight="12315"/>
  </bookViews>
  <sheets>
    <sheet name="VILLAN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2" l="1"/>
  <c r="D27" i="2"/>
  <c r="D28" i="2" s="1"/>
  <c r="D29" i="2" s="1"/>
  <c r="C27" i="2"/>
  <c r="C28" i="2" s="1"/>
  <c r="C29" i="2" s="1"/>
  <c r="B27" i="2"/>
  <c r="B28" i="2" s="1"/>
  <c r="B29" i="2" s="1"/>
  <c r="C12" i="2"/>
  <c r="C13" i="2" s="1"/>
  <c r="C14" i="2" s="1"/>
  <c r="D12" i="2"/>
  <c r="D13" i="2" s="1"/>
  <c r="D14" i="2" s="1"/>
  <c r="B12" i="2"/>
  <c r="B13" i="2" s="1"/>
  <c r="B14" i="2" s="1"/>
  <c r="B34" i="2" l="1"/>
  <c r="D34" i="2"/>
  <c r="C34" i="2"/>
  <c r="D38" i="2" l="1"/>
</calcChain>
</file>

<file path=xl/sharedStrings.xml><?xml version="1.0" encoding="utf-8"?>
<sst xmlns="http://schemas.openxmlformats.org/spreadsheetml/2006/main" count="39" uniqueCount="23">
  <si>
    <t>2021. október</t>
  </si>
  <si>
    <t>2021. november</t>
  </si>
  <si>
    <t>2021. december</t>
  </si>
  <si>
    <t>Egységár (Ft)</t>
  </si>
  <si>
    <t>Becsült kalkulátor</t>
  </si>
  <si>
    <t xml:space="preserve"> Új Egységár (Ft)</t>
  </si>
  <si>
    <t>2022. október</t>
  </si>
  <si>
    <t>2022. november</t>
  </si>
  <si>
    <t>2022. december</t>
  </si>
  <si>
    <t>Fogyasztás ( kw/óra) a 2021-es év alapján</t>
  </si>
  <si>
    <t>Ellátotti létszám (fő):</t>
  </si>
  <si>
    <t>Támogatási korlát (a megadott összegnél több nem igényelhető)</t>
  </si>
  <si>
    <t>Villanyár kompenzáció kalkulátor</t>
  </si>
  <si>
    <t>2021. évi valós fogyasztás értékei</t>
  </si>
  <si>
    <t>Számla végösszege:</t>
  </si>
  <si>
    <t>Összes havi fogyasztás (MJ)</t>
  </si>
  <si>
    <t>Összes havi fogyasztás (kwh)</t>
  </si>
  <si>
    <t>Gázár kompenzáció kalkulátor</t>
  </si>
  <si>
    <t>Igényelhető villany támogatás (80%)</t>
  </si>
  <si>
    <t>Teljes igényelhető támogatás havi bontásban:</t>
  </si>
  <si>
    <t>Teljes igényelt támogatás:</t>
  </si>
  <si>
    <t>Fogyasztás ( MJ) a 2021-es év alapján</t>
  </si>
  <si>
    <t>2022. évi kalkulátor (Csak az új egységárat kell beírni!, ha nincs más adat)
Amennyiben rendelkeznek már számlákkal, akkor azok végösszegét kell beírni! A tábla módosítható! És bővíthető a járulékos költségekkel!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</si>
</sst>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Ft-40E]_-;\-* #,##0.00\ [$Ft-40E]_-;_-* &quot;-&quot;??\ [$Ft-40E]_-;_-@_-"/>
    <numFmt numFmtId="165" formatCode="_-* #,##0\ [$Ft-40E]_-;\-* #,##0\ [$Ft-40E]_-;_-* &quot;-&quot;??\ [$Ft-40E]_-;_-@_-"/>
  </numFmts>
  <fonts count="8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2" borderId="5" xfId="0" applyFill="1" applyBorder="1"/>
    <xf numFmtId="164" fontId="0" fillId="0" borderId="1" xfId="0" applyNumberFormat="1" applyBorder="1"/>
    <xf numFmtId="0" fontId="0" fillId="0" borderId="3" xfId="0" applyBorder="1" applyAlignment="1">
      <alignment horizontal="right"/>
    </xf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0" fillId="2" borderId="11" xfId="0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1" fillId="3" borderId="15" xfId="0" applyFont="1" applyFill="1" applyBorder="1" applyAlignment="1">
      <alignment horizontal="center"/>
    </xf>
    <xf numFmtId="164" fontId="0" fillId="0" borderId="16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64" fontId="0" fillId="0" borderId="18" xfId="0" applyNumberFormat="1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165" fontId="0" fillId="0" borderId="21" xfId="0" applyNumberFormat="1" applyBorder="1" applyAlignment="1">
      <alignment horizontal="right"/>
    </xf>
    <xf numFmtId="165" fontId="0" fillId="0" borderId="22" xfId="0" applyNumberFormat="1" applyBorder="1" applyAlignment="1">
      <alignment horizontal="right"/>
    </xf>
    <xf numFmtId="165" fontId="0" fillId="0" borderId="23" xfId="0" applyNumberFormat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165" fontId="0" fillId="2" borderId="4" xfId="0" applyNumberFormat="1" applyFill="1" applyBorder="1"/>
    <xf numFmtId="165" fontId="0" fillId="2" borderId="24" xfId="0" applyNumberFormat="1" applyFill="1" applyBorder="1"/>
    <xf numFmtId="0" fontId="3" fillId="2" borderId="12" xfId="0" applyFont="1" applyFill="1" applyBorder="1" applyAlignment="1">
      <alignment horizontal="right"/>
    </xf>
    <xf numFmtId="164" fontId="0" fillId="2" borderId="14" xfId="0" applyNumberFormat="1" applyFill="1" applyBorder="1"/>
    <xf numFmtId="164" fontId="0" fillId="2" borderId="13" xfId="0" applyNumberFormat="1" applyFill="1" applyBorder="1"/>
    <xf numFmtId="0" fontId="0" fillId="2" borderId="25" xfId="0" applyFill="1" applyBorder="1"/>
    <xf numFmtId="0" fontId="0" fillId="2" borderId="26" xfId="0" applyFill="1" applyBorder="1"/>
    <xf numFmtId="165" fontId="0" fillId="2" borderId="21" xfId="0" applyNumberFormat="1" applyFill="1" applyBorder="1"/>
    <xf numFmtId="165" fontId="0" fillId="2" borderId="22" xfId="0" applyNumberFormat="1" applyFill="1" applyBorder="1"/>
    <xf numFmtId="165" fontId="0" fillId="2" borderId="23" xfId="0" applyNumberFormat="1" applyFill="1" applyBorder="1"/>
    <xf numFmtId="0" fontId="0" fillId="0" borderId="24" xfId="0" applyBorder="1" applyAlignment="1">
      <alignment horizontal="right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3" borderId="30" xfId="0" applyFont="1" applyFill="1" applyBorder="1" applyAlignment="1">
      <alignment horizontal="right"/>
    </xf>
    <xf numFmtId="0" fontId="3" fillId="3" borderId="31" xfId="0" applyFont="1" applyFill="1" applyBorder="1" applyAlignment="1">
      <alignment horizontal="right"/>
    </xf>
    <xf numFmtId="0" fontId="3" fillId="3" borderId="32" xfId="0" applyFont="1" applyFill="1" applyBorder="1" applyAlignment="1">
      <alignment horizontal="right"/>
    </xf>
    <xf numFmtId="164" fontId="0" fillId="2" borderId="6" xfId="0" applyNumberFormat="1" applyFill="1" applyBorder="1"/>
    <xf numFmtId="164" fontId="0" fillId="2" borderId="7" xfId="0" applyNumberFormat="1" applyFill="1" applyBorder="1"/>
    <xf numFmtId="164" fontId="0" fillId="2" borderId="8" xfId="0" applyNumberFormat="1" applyFill="1" applyBorder="1"/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right" wrapText="1"/>
    </xf>
    <xf numFmtId="164" fontId="0" fillId="2" borderId="12" xfId="0" applyNumberFormat="1" applyFill="1" applyBorder="1"/>
    <xf numFmtId="0" fontId="6" fillId="0" borderId="0" xfId="0" applyFont="1" applyFill="1" applyBorder="1" applyAlignment="1">
      <alignment horizontal="right"/>
    </xf>
    <xf numFmtId="0" fontId="6" fillId="0" borderId="2" xfId="0" applyFont="1" applyBorder="1"/>
    <xf numFmtId="0" fontId="6" fillId="0" borderId="0" xfId="0" applyFont="1" applyFill="1" applyBorder="1" applyAlignment="1">
      <alignment horizontal="right" wrapText="1"/>
    </xf>
    <xf numFmtId="164" fontId="7" fillId="2" borderId="2" xfId="0" applyNumberFormat="1" applyFont="1" applyFill="1" applyBorder="1"/>
    <xf numFmtId="0" fontId="2" fillId="3" borderId="9" xfId="0" applyFont="1" applyFill="1" applyBorder="1" applyAlignment="1">
      <alignment horizontal="right"/>
    </xf>
    <xf numFmtId="164" fontId="0" fillId="3" borderId="10" xfId="0" applyNumberFormat="1" applyFill="1" applyBorder="1" applyAlignment="1">
      <alignment horizontal="right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4" fillId="3" borderId="1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E38"/>
  <sheetViews>
    <sheetView tabSelected="1" zoomScale="120" zoomScaleNormal="120" workbookViewId="0">
      <selection activeCell="C6" sqref="C6"/>
    </sheetView>
  </sheetViews>
  <sheetFormatPr defaultColWidth="0" defaultRowHeight="14.25" x14ac:dyDescent="0.2"/>
  <cols>
    <col min="1" max="1" width="35.125" bestFit="1" customWidth="1"/>
    <col min="2" max="2" width="28.375" customWidth="1"/>
    <col min="3" max="3" width="20.875" customWidth="1"/>
    <col min="4" max="4" width="26.375" bestFit="1" customWidth="1"/>
    <col min="5" max="5" width="0" hidden="1" customWidth="1"/>
    <col min="6" max="16384" width="9" hidden="1"/>
  </cols>
  <sheetData>
    <row r="1" spans="1:4" ht="15" x14ac:dyDescent="0.2">
      <c r="A1" s="62" t="s">
        <v>12</v>
      </c>
      <c r="B1" s="62"/>
      <c r="C1" s="62"/>
      <c r="D1" s="62"/>
    </row>
    <row r="2" spans="1:4" ht="15" thickBot="1" x14ac:dyDescent="0.25"/>
    <row r="3" spans="1:4" ht="15.75" thickBot="1" x14ac:dyDescent="0.3">
      <c r="B3" s="56" t="s">
        <v>13</v>
      </c>
      <c r="C3" s="57"/>
      <c r="D3" s="58"/>
    </row>
    <row r="4" spans="1:4" ht="15.75" thickBot="1" x14ac:dyDescent="0.3">
      <c r="A4" s="2"/>
      <c r="B4" s="16" t="s">
        <v>0</v>
      </c>
      <c r="C4" s="16" t="s">
        <v>1</v>
      </c>
      <c r="D4" s="16" t="s">
        <v>2</v>
      </c>
    </row>
    <row r="5" spans="1:4" x14ac:dyDescent="0.2">
      <c r="A5" s="14" t="s">
        <v>3</v>
      </c>
      <c r="B5" s="17"/>
      <c r="C5" s="18"/>
      <c r="D5" s="19"/>
    </row>
    <row r="6" spans="1:4" x14ac:dyDescent="0.2">
      <c r="A6" s="14" t="s">
        <v>16</v>
      </c>
      <c r="B6" s="20"/>
      <c r="C6" s="3"/>
      <c r="D6" s="21"/>
    </row>
    <row r="7" spans="1:4" ht="15" thickBot="1" x14ac:dyDescent="0.25">
      <c r="A7" s="14" t="s">
        <v>14</v>
      </c>
      <c r="B7" s="22"/>
      <c r="C7" s="23"/>
      <c r="D7" s="24"/>
    </row>
    <row r="8" spans="1:4" ht="15" thickBot="1" x14ac:dyDescent="0.25">
      <c r="A8" s="1"/>
    </row>
    <row r="9" spans="1:4" ht="50.25" customHeight="1" thickBot="1" x14ac:dyDescent="0.3">
      <c r="A9" s="1"/>
      <c r="B9" s="63" t="s">
        <v>22</v>
      </c>
      <c r="C9" s="59"/>
      <c r="D9" s="60"/>
    </row>
    <row r="10" spans="1:4" ht="15.75" thickBot="1" x14ac:dyDescent="0.3">
      <c r="A10" s="37"/>
      <c r="B10" s="38" t="s">
        <v>6</v>
      </c>
      <c r="C10" s="39" t="s">
        <v>7</v>
      </c>
      <c r="D10" s="40" t="s">
        <v>8</v>
      </c>
    </row>
    <row r="11" spans="1:4" ht="15" thickBot="1" x14ac:dyDescent="0.25">
      <c r="A11" s="41" t="s">
        <v>5</v>
      </c>
      <c r="B11" s="7"/>
      <c r="C11" s="8"/>
      <c r="D11" s="9"/>
    </row>
    <row r="12" spans="1:4" x14ac:dyDescent="0.2">
      <c r="A12" s="42" t="s">
        <v>9</v>
      </c>
      <c r="B12" s="32">
        <f>B6</f>
        <v>0</v>
      </c>
      <c r="C12" s="4">
        <f>C6</f>
        <v>0</v>
      </c>
      <c r="D12" s="33">
        <f>D6</f>
        <v>0</v>
      </c>
    </row>
    <row r="13" spans="1:4" ht="15" thickBot="1" x14ac:dyDescent="0.25">
      <c r="A13" s="43" t="s">
        <v>4</v>
      </c>
      <c r="B13" s="34">
        <f>B12*B11</f>
        <v>0</v>
      </c>
      <c r="C13" s="35">
        <f t="shared" ref="C13:D13" si="0">C12*C11</f>
        <v>0</v>
      </c>
      <c r="D13" s="36">
        <f t="shared" si="0"/>
        <v>0</v>
      </c>
    </row>
    <row r="14" spans="1:4" ht="15" thickBot="1" x14ac:dyDescent="0.25">
      <c r="A14" s="29" t="s">
        <v>18</v>
      </c>
      <c r="B14" s="49">
        <f>(B13-B7)*0.8</f>
        <v>0</v>
      </c>
      <c r="C14" s="30">
        <f>(C13-C7)*0.8</f>
        <v>0</v>
      </c>
      <c r="D14" s="31">
        <f>(D13-D7)*0.8</f>
        <v>0</v>
      </c>
    </row>
    <row r="15" spans="1:4" x14ac:dyDescent="0.2">
      <c r="A15" s="26"/>
      <c r="B15" s="26"/>
      <c r="C15" s="26"/>
      <c r="D15" s="26"/>
    </row>
    <row r="16" spans="1:4" ht="15" x14ac:dyDescent="0.2">
      <c r="A16" s="61" t="s">
        <v>17</v>
      </c>
      <c r="B16" s="61"/>
      <c r="C16" s="61"/>
      <c r="D16" s="61"/>
    </row>
    <row r="17" spans="1:4" ht="15" thickBot="1" x14ac:dyDescent="0.25"/>
    <row r="18" spans="1:4" ht="15.75" thickBot="1" x14ac:dyDescent="0.3">
      <c r="B18" s="56" t="s">
        <v>13</v>
      </c>
      <c r="C18" s="57"/>
      <c r="D18" s="58"/>
    </row>
    <row r="19" spans="1:4" ht="15.75" thickBot="1" x14ac:dyDescent="0.3">
      <c r="A19" s="2"/>
      <c r="B19" s="16" t="s">
        <v>0</v>
      </c>
      <c r="C19" s="16" t="s">
        <v>1</v>
      </c>
      <c r="D19" s="16" t="s">
        <v>2</v>
      </c>
    </row>
    <row r="20" spans="1:4" x14ac:dyDescent="0.2">
      <c r="A20" s="14" t="s">
        <v>3</v>
      </c>
      <c r="B20" s="17"/>
      <c r="C20" s="18"/>
      <c r="D20" s="19"/>
    </row>
    <row r="21" spans="1:4" x14ac:dyDescent="0.2">
      <c r="A21" s="14" t="s">
        <v>15</v>
      </c>
      <c r="B21" s="20"/>
      <c r="C21" s="3"/>
      <c r="D21" s="21"/>
    </row>
    <row r="22" spans="1:4" ht="15" thickBot="1" x14ac:dyDescent="0.25">
      <c r="A22" s="14" t="s">
        <v>14</v>
      </c>
      <c r="B22" s="22"/>
      <c r="C22" s="23"/>
      <c r="D22" s="24"/>
    </row>
    <row r="23" spans="1:4" ht="15" thickBot="1" x14ac:dyDescent="0.25">
      <c r="A23" s="1"/>
    </row>
    <row r="24" spans="1:4" ht="45.75" customHeight="1" thickBot="1" x14ac:dyDescent="0.3">
      <c r="A24" s="1"/>
      <c r="B24" s="63" t="s">
        <v>22</v>
      </c>
      <c r="C24" s="59"/>
      <c r="D24" s="60"/>
    </row>
    <row r="25" spans="1:4" ht="15.75" thickBot="1" x14ac:dyDescent="0.3">
      <c r="A25" s="6"/>
      <c r="B25" s="11" t="s">
        <v>6</v>
      </c>
      <c r="C25" s="12" t="s">
        <v>7</v>
      </c>
      <c r="D25" s="13" t="s">
        <v>8</v>
      </c>
    </row>
    <row r="26" spans="1:4" ht="15" thickBot="1" x14ac:dyDescent="0.25">
      <c r="A26" s="14" t="s">
        <v>5</v>
      </c>
      <c r="B26" s="7"/>
      <c r="C26" s="8"/>
      <c r="D26" s="9"/>
    </row>
    <row r="27" spans="1:4" x14ac:dyDescent="0.2">
      <c r="A27" s="15" t="s">
        <v>21</v>
      </c>
      <c r="B27" s="4">
        <f>B21</f>
        <v>0</v>
      </c>
      <c r="C27" s="4">
        <f>C21</f>
        <v>0</v>
      </c>
      <c r="D27" s="10">
        <f>D21</f>
        <v>0</v>
      </c>
    </row>
    <row r="28" spans="1:4" ht="15" thickBot="1" x14ac:dyDescent="0.25">
      <c r="A28" s="15" t="s">
        <v>4</v>
      </c>
      <c r="B28" s="27">
        <f>B27*B26</f>
        <v>0</v>
      </c>
      <c r="C28" s="27">
        <f t="shared" ref="C28:D28" si="1">C27*C26</f>
        <v>0</v>
      </c>
      <c r="D28" s="28">
        <f t="shared" si="1"/>
        <v>0</v>
      </c>
    </row>
    <row r="29" spans="1:4" ht="15" thickBot="1" x14ac:dyDescent="0.25">
      <c r="A29" s="29" t="s">
        <v>18</v>
      </c>
      <c r="B29" s="44">
        <f>(B28-B22)*0.8</f>
        <v>0</v>
      </c>
      <c r="C29" s="45">
        <f>(C28-C22)*0.8</f>
        <v>0</v>
      </c>
      <c r="D29" s="46">
        <f>(D28-D22)*0.8</f>
        <v>0</v>
      </c>
    </row>
    <row r="33" spans="1:4" ht="15" x14ac:dyDescent="0.25">
      <c r="A33" s="2"/>
      <c r="B33" s="47" t="s">
        <v>6</v>
      </c>
      <c r="C33" s="47" t="s">
        <v>7</v>
      </c>
      <c r="D33" s="47" t="s">
        <v>8</v>
      </c>
    </row>
    <row r="34" spans="1:4" ht="28.5" x14ac:dyDescent="0.2">
      <c r="A34" s="48" t="s">
        <v>19</v>
      </c>
      <c r="B34" s="5">
        <f>B29+B14</f>
        <v>0</v>
      </c>
      <c r="C34" s="5">
        <f>C29+C14</f>
        <v>0</v>
      </c>
      <c r="D34" s="5">
        <f>D29+D14</f>
        <v>0</v>
      </c>
    </row>
    <row r="36" spans="1:4" ht="15" thickBot="1" x14ac:dyDescent="0.25">
      <c r="D36" s="25"/>
    </row>
    <row r="37" spans="1:4" ht="16.5" thickBot="1" x14ac:dyDescent="0.3">
      <c r="A37" s="50" t="s">
        <v>10</v>
      </c>
      <c r="B37" s="51"/>
      <c r="D37" s="54" t="s">
        <v>20</v>
      </c>
    </row>
    <row r="38" spans="1:4" ht="26.25" thickBot="1" x14ac:dyDescent="0.25">
      <c r="A38" s="52" t="s">
        <v>11</v>
      </c>
      <c r="B38" s="53">
        <f>B37*388160</f>
        <v>0</v>
      </c>
      <c r="D38" s="55">
        <f>SUM(B34:D34)</f>
        <v>0</v>
      </c>
    </row>
  </sheetData>
  <mergeCells count="6">
    <mergeCell ref="B18:D18"/>
    <mergeCell ref="B24:D24"/>
    <mergeCell ref="A16:D16"/>
    <mergeCell ref="A1:D1"/>
    <mergeCell ref="B3:D3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VILLANY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Szilaj Zsolt</dc:creator>
  <cp:lastModifiedBy>Szilaj Zsolt</cp:lastModifiedBy>
  <dcterms:created xsi:type="dcterms:W3CDTF">2022-11-25T10:27:36Z</dcterms:created>
  <dcterms:modified xsi:type="dcterms:W3CDTF">2022-12-12T11:21:08Z</dcterms:modified>
</cp:coreProperties>
</file>